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5" yWindow="-105" windowWidth="23250" windowHeight="1257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C22" i="1" l="1"/>
  <c r="G21" i="1" l="1"/>
  <c r="G20" i="1"/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F26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<sst xmlns="http://schemas.openxmlformats.org/spreadsheetml/2006/main" count="40" uniqueCount="36">
  <si>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</si>
  <si>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</si>
  <si>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</si>
  <si>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</si>
  <si>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</si>
  <si>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</si>
  <si>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</si>
  <si>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</si>
  <si>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</si>
  <si>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</si>
  <si>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</si>
  <si>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</si>
  <si>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</si>
  <si>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</si>
  <si>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</si>
  <si>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</si>
  <si>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</si>
  <si>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</si>
  <si>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</si>
  <si>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</si>
  <si>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</si>
  <si>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</si>
  <si>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</si>
  <si>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</si>
  <si>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</si>
  <si>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</si>
  <si>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</si>
  <si>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</si>
  <si>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</si>
  <si>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SUBSISTEMA DE PREPARATORIA ABIERTA Y TELEBACHILLERATO DEL ESTADO DE CHIHUAHUA</t>
  </si>
  <si>
    <t xml:space="preserve">      Mtra. Almendra del Carmen Piñon Cano</t>
  </si>
  <si>
    <t>C.P. Viena Georgina Covarrubias Ordóñez</t>
  </si>
  <si>
    <t xml:space="preserve">                Directora  Administrativa</t>
  </si>
  <si>
    <t xml:space="preserve">     Jefe Depto  de Recursos Financieros</t>
  </si>
  <si>
    <t>Bajo protesta de decir la verdad declaramos que los Estados Financieros y sus Notas son razonablemente correctos y responsabilidad del emisor.</t>
  </si>
  <si>
    <t>Del 01 de enero de 2022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</si>
</sst>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133350</xdr:rowOff>
    </xdr:from>
    <xdr:to>
      <xdr:col>1</xdr:col>
      <xdr:colOff>2333625</xdr:colOff>
      <xdr:row>33</xdr:row>
      <xdr:rowOff>133350</xdr:rowOff>
    </xdr:to>
    <xdr:cxnSp macro="">
      <xdr:nvCxnSpPr>
        <xdr:cNvPr id="2" name="Conector recto 1"/>
        <xdr:cNvCxnSpPr/>
      </xdr:nvCxnSpPr>
      <xdr:spPr>
        <a:xfrm>
          <a:off x="257175" y="6000750"/>
          <a:ext cx="231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33</xdr:row>
      <xdr:rowOff>142875</xdr:rowOff>
    </xdr:from>
    <xdr:to>
      <xdr:col>6</xdr:col>
      <xdr:colOff>619125</xdr:colOff>
      <xdr:row>33</xdr:row>
      <xdr:rowOff>142875</xdr:rowOff>
    </xdr:to>
    <xdr:cxnSp macro="">
      <xdr:nvCxnSpPr>
        <xdr:cNvPr id="3" name="Conector recto 2"/>
        <xdr:cNvCxnSpPr/>
      </xdr:nvCxnSpPr>
      <xdr:spPr>
        <a:xfrm>
          <a:off x="7400925" y="6010275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B37" sqref="B2:H37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3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29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75" thickBot="1" x14ac:dyDescent="0.25">
      <c r="B4" s="39" t="s">
        <v>35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223744034.62</v>
      </c>
      <c r="D18" s="18">
        <f>SUM(D19:D22)</f>
        <v>18333375.77</v>
      </c>
      <c r="E18" s="21">
        <f>C18+D18</f>
        <v>242077410.39000002</v>
      </c>
      <c r="F18" s="18">
        <f>SUM(F19:F22)</f>
        <v>244554136.63</v>
      </c>
      <c r="G18" s="21">
        <f>SUM(G19:G22)</f>
        <v>244397602.97000003</v>
      </c>
      <c r="H18" s="5">
        <f>G18-C18</f>
        <v>20653568.350000024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2476727.1800000002</v>
      </c>
      <c r="G20" s="22">
        <f>+F20</f>
        <v>2476727.1800000002</v>
      </c>
      <c r="H20" s="7">
        <f>G20-C20</f>
        <v>2476727.1800000002</v>
      </c>
    </row>
    <row r="21" spans="2:8" x14ac:dyDescent="0.2">
      <c r="B21" s="6" t="s">
        <v>20</v>
      </c>
      <c r="C21" s="22">
        <v>38734680</v>
      </c>
      <c r="D21" s="19">
        <v>0</v>
      </c>
      <c r="E21" s="23">
        <f>C21+D21</f>
        <v>38734680</v>
      </c>
      <c r="F21" s="19">
        <f>12202227.71+1860912.75</f>
        <v>14063140.460000001</v>
      </c>
      <c r="G21" s="22">
        <f>+F21</f>
        <v>14063140.460000001</v>
      </c>
      <c r="H21" s="7">
        <f>G21-C21</f>
        <v>-24671539.539999999</v>
      </c>
    </row>
    <row r="22" spans="2:8" x14ac:dyDescent="0.2">
      <c r="B22" s="6" t="s">
        <v>22</v>
      </c>
      <c r="C22" s="22">
        <f>140409186.62+44600168</f>
        <v>185009354.62</v>
      </c>
      <c r="D22" s="19">
        <v>18333375.77</v>
      </c>
      <c r="E22" s="23">
        <f>C22+D22</f>
        <v>203342730.39000002</v>
      </c>
      <c r="F22" s="19">
        <v>228014268.99000001</v>
      </c>
      <c r="G22" s="22">
        <v>227857735.33000001</v>
      </c>
      <c r="H22" s="7">
        <f>G22-C22</f>
        <v>42848380.710000008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223744034.62</v>
      </c>
      <c r="D26" s="26">
        <f>SUM(D24,D18,D8)</f>
        <v>18333375.77</v>
      </c>
      <c r="E26" s="15">
        <f>SUM(D26,C26)</f>
        <v>242077410.39000002</v>
      </c>
      <c r="F26" s="26">
        <f>SUM(F24,F18,F8)</f>
        <v>244554136.63</v>
      </c>
      <c r="G26" s="15">
        <f>SUM(G24,G18,G8)</f>
        <v>244397602.97000003</v>
      </c>
      <c r="H26" s="29">
        <f>SUM(G26-C26)</f>
        <v>20653568.350000024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>
      <c r="B29" s="28" t="s">
        <v>34</v>
      </c>
    </row>
    <row r="30" spans="2:8" s="3" customFormat="1" x14ac:dyDescent="0.2"/>
    <row r="31" spans="2:8" s="3" customFormat="1" x14ac:dyDescent="0.2"/>
    <row r="32" spans="2:8" s="3" customFormat="1" x14ac:dyDescent="0.2"/>
    <row r="33" spans="2:5" s="3" customFormat="1" x14ac:dyDescent="0.2"/>
    <row r="34" spans="2:5" s="3" customFormat="1" x14ac:dyDescent="0.2"/>
    <row r="35" spans="2:5" s="3" customFormat="1" x14ac:dyDescent="0.2">
      <c r="B35" s="3" t="s">
        <v>30</v>
      </c>
      <c r="E35" s="3" t="s">
        <v>31</v>
      </c>
    </row>
    <row r="36" spans="2:5" s="3" customFormat="1" x14ac:dyDescent="0.2">
      <c r="B36" s="3" t="s">
        <v>32</v>
      </c>
      <c r="E36" s="3" t="s">
        <v>33</v>
      </c>
    </row>
    <row r="37" spans="2:5" s="3" customFormat="1" x14ac:dyDescent="0.2"/>
    <row r="38" spans="2:5" s="3" customFormat="1" x14ac:dyDescent="0.2"/>
    <row r="39" spans="2:5" s="3" customFormat="1" x14ac:dyDescent="0.2"/>
    <row r="40" spans="2:5" s="3" customFormat="1" x14ac:dyDescent="0.2"/>
    <row r="41" spans="2:5" s="3" customFormat="1" x14ac:dyDescent="0.2"/>
    <row r="42" spans="2:5" s="3" customFormat="1" x14ac:dyDescent="0.2"/>
    <row r="43" spans="2:5" s="3" customFormat="1" x14ac:dyDescent="0.2"/>
    <row r="44" spans="2:5" s="3" customFormat="1" x14ac:dyDescent="0.2"/>
    <row r="45" spans="2:5" s="3" customFormat="1" x14ac:dyDescent="0.2"/>
    <row r="46" spans="2:5" s="3" customFormat="1" x14ac:dyDescent="0.2"/>
    <row r="47" spans="2:5" s="3" customFormat="1" x14ac:dyDescent="0.2"/>
    <row r="48" spans="2:5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2023-01-30T19:59:35Z</cp:lastPrinted>
  <dcterms:created xsi:type="dcterms:W3CDTF">2019-12-05T18:23:32Z</dcterms:created>
  <dcterms:modified xsi:type="dcterms:W3CDTF">2023-01-30T19:59:36Z</dcterms:modified>
</cp:coreProperties>
</file>